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1"/>
  </bookViews>
  <sheets>
    <sheet name="Sheet1" sheetId="1" r:id="rId1"/>
    <sheet name="GELİRİN NEVİ 13. SAYFA  2013" sheetId="2" r:id="rId2"/>
  </sheets>
  <definedNames>
    <definedName name="_xlnm.Print_Area" localSheetId="1">'GELİRİN NEVİ 13. SAYFA  2013'!$A$2:$I$22</definedName>
  </definedNames>
  <calcPr fullCalcOnLoad="1"/>
</workbook>
</file>

<file path=xl/sharedStrings.xml><?xml version="1.0" encoding="utf-8"?>
<sst xmlns="http://schemas.openxmlformats.org/spreadsheetml/2006/main" count="45" uniqueCount="39">
  <si>
    <t>I</t>
  </si>
  <si>
    <t>II</t>
  </si>
  <si>
    <t>G E L İ R İ N   N E V İ</t>
  </si>
  <si>
    <t>VERGİ GELİRLERİ</t>
  </si>
  <si>
    <t>01</t>
  </si>
  <si>
    <t>SOSYAL GÜVENLİK KATKI PAYLARI</t>
  </si>
  <si>
    <t>02</t>
  </si>
  <si>
    <t>VERGİ DIŞI GELİRLER</t>
  </si>
  <si>
    <t>TEŞEBBÜS VE MÜLKİYET GELİRLERİ</t>
  </si>
  <si>
    <t>04</t>
  </si>
  <si>
    <t>ALINAN BAĞIŞ VE YARDIMLAR</t>
  </si>
  <si>
    <t>YURT İÇİNDEN</t>
  </si>
  <si>
    <t>GELİRLER TOPLAMI</t>
  </si>
  <si>
    <t>III</t>
  </si>
  <si>
    <t>IV</t>
  </si>
  <si>
    <t>1</t>
  </si>
  <si>
    <t>2</t>
  </si>
  <si>
    <t>Merkezi İdareden</t>
  </si>
  <si>
    <t>Emeklilik Yasası Gereğince Devlet Personelinin Katkısı</t>
  </si>
  <si>
    <t>6</t>
  </si>
  <si>
    <t>Diğer Hizmet Gelirleri</t>
  </si>
  <si>
    <t>03</t>
  </si>
  <si>
    <t>Reklam ve İlan Gelirleri</t>
  </si>
  <si>
    <t>Hizmet Karşılığı Gelirler</t>
  </si>
  <si>
    <t>Diğer Kurum Gelirleri</t>
  </si>
  <si>
    <t>Kamu, Özel Rd. ve TV.lerin Kuruluş ve Yayınları Gereğince</t>
  </si>
  <si>
    <t>Elde Edilecek Gelirler</t>
  </si>
  <si>
    <t>Cari</t>
  </si>
  <si>
    <t>Devlet Katkısı</t>
  </si>
  <si>
    <t>(+)ARTIŞ   (-)AZALIŞ</t>
  </si>
  <si>
    <t>2012 BÜTÇE GELİRİ</t>
  </si>
  <si>
    <t>2013 BÜTÇE GELİRİ</t>
  </si>
  <si>
    <t>2012 BÜTÇE  GELİRİ</t>
  </si>
  <si>
    <t xml:space="preserve">                         ( TL)  </t>
  </si>
  <si>
    <t xml:space="preserve">TADİL     (TL)   </t>
  </si>
  <si>
    <t xml:space="preserve">    (TL)</t>
  </si>
  <si>
    <t xml:space="preserve">        (TL)</t>
  </si>
  <si>
    <t>"B" CETVELİ GELİRLER</t>
  </si>
  <si>
    <t>(Madde 3)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</si>
</sst>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0000"/>
    <numFmt numFmtId="181" formatCode="00000\-0000"/>
    <numFmt numFmtId="182" formatCode="0.00;[Red]0.00"/>
    <numFmt numFmtId="183" formatCode="#,##0;[Red]#,##0"/>
    <numFmt numFmtId="184" formatCode="0;[Red]0"/>
    <numFmt numFmtId="185" formatCode="#,##0.00_ ;\-#,##0.00\ "/>
    <numFmt numFmtId="186" formatCode="#,##0_ ;\-#,##0\ "/>
    <numFmt numFmtId="187" formatCode="#,##0.00;[Red]#,##0.00"/>
    <numFmt numFmtId="188" formatCode="\+#,##0;\-#,##0"/>
  </numFmts>
  <fonts count="3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6"/>
      <color indexed="12"/>
      <name val="Arial"/>
      <family val="2"/>
    </font>
    <font>
      <sz val="16"/>
      <color indexed="17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b/>
      <sz val="16"/>
      <color indexed="17"/>
      <name val="Arial"/>
      <family val="2"/>
    </font>
    <font>
      <b/>
      <sz val="16"/>
      <color indexed="19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49" fontId="2" fillId="24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186" fontId="1" fillId="0" borderId="0" xfId="0" applyNumberFormat="1" applyFont="1" applyAlignment="1">
      <alignment/>
    </xf>
    <xf numFmtId="186" fontId="2" fillId="0" borderId="11" xfId="0" applyNumberFormat="1" applyFont="1" applyBorder="1" applyAlignment="1">
      <alignment horizontal="center"/>
    </xf>
    <xf numFmtId="0" fontId="1" fillId="4" borderId="0" xfId="0" applyFont="1" applyFill="1" applyAlignment="1">
      <alignment/>
    </xf>
    <xf numFmtId="0" fontId="1" fillId="25" borderId="0" xfId="0" applyFont="1" applyFill="1" applyAlignment="1">
      <alignment/>
    </xf>
    <xf numFmtId="49" fontId="2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center"/>
    </xf>
    <xf numFmtId="0" fontId="9" fillId="3" borderId="0" xfId="0" applyFont="1" applyFill="1" applyAlignment="1">
      <alignment/>
    </xf>
    <xf numFmtId="0" fontId="9" fillId="0" borderId="13" xfId="0" applyFont="1" applyFill="1" applyBorder="1" applyAlignment="1">
      <alignment/>
    </xf>
    <xf numFmtId="0" fontId="9" fillId="3" borderId="0" xfId="0" applyFont="1" applyFill="1" applyAlignment="1">
      <alignment/>
    </xf>
    <xf numFmtId="0" fontId="1" fillId="26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83" fontId="1" fillId="0" borderId="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183" fontId="10" fillId="0" borderId="16" xfId="0" applyNumberFormat="1" applyFont="1" applyFill="1" applyBorder="1" applyAlignment="1">
      <alignment horizontal="right"/>
    </xf>
    <xf numFmtId="183" fontId="11" fillId="0" borderId="17" xfId="0" applyNumberFormat="1" applyFont="1" applyFill="1" applyBorder="1" applyAlignment="1">
      <alignment horizontal="right"/>
    </xf>
    <xf numFmtId="183" fontId="12" fillId="0" borderId="17" xfId="0" applyNumberFormat="1" applyFont="1" applyFill="1" applyBorder="1" applyAlignment="1">
      <alignment horizontal="right"/>
    </xf>
    <xf numFmtId="183" fontId="13" fillId="0" borderId="17" xfId="0" applyNumberFormat="1" applyFont="1" applyFill="1" applyBorder="1" applyAlignment="1">
      <alignment horizontal="right"/>
    </xf>
    <xf numFmtId="183" fontId="10" fillId="0" borderId="17" xfId="0" applyNumberFormat="1" applyFont="1" applyFill="1" applyBorder="1" applyAlignment="1">
      <alignment horizontal="right"/>
    </xf>
    <xf numFmtId="183" fontId="14" fillId="0" borderId="17" xfId="0" applyNumberFormat="1" applyFont="1" applyFill="1" applyBorder="1" applyAlignment="1">
      <alignment horizontal="right"/>
    </xf>
    <xf numFmtId="183" fontId="15" fillId="0" borderId="17" xfId="0" applyNumberFormat="1" applyFont="1" applyFill="1" applyBorder="1" applyAlignment="1">
      <alignment horizontal="right"/>
    </xf>
    <xf numFmtId="0" fontId="16" fillId="26" borderId="11" xfId="0" applyFont="1" applyFill="1" applyBorder="1" applyAlignment="1">
      <alignment horizontal="center"/>
    </xf>
    <xf numFmtId="183" fontId="16" fillId="26" borderId="11" xfId="0" applyNumberFormat="1" applyFont="1" applyFill="1" applyBorder="1" applyAlignment="1">
      <alignment horizontal="right"/>
    </xf>
    <xf numFmtId="188" fontId="16" fillId="26" borderId="11" xfId="0" applyNumberFormat="1" applyFont="1" applyFill="1" applyBorder="1" applyAlignment="1">
      <alignment horizontal="right"/>
    </xf>
    <xf numFmtId="188" fontId="13" fillId="0" borderId="10" xfId="0" applyNumberFormat="1" applyFont="1" applyFill="1" applyBorder="1" applyAlignment="1">
      <alignment horizontal="right"/>
    </xf>
    <xf numFmtId="188" fontId="13" fillId="0" borderId="13" xfId="0" applyNumberFormat="1" applyFont="1" applyFill="1" applyBorder="1" applyAlignment="1">
      <alignment horizontal="right"/>
    </xf>
    <xf numFmtId="183" fontId="10" fillId="7" borderId="16" xfId="0" applyNumberFormat="1" applyFont="1" applyFill="1" applyBorder="1" applyAlignment="1">
      <alignment horizontal="right"/>
    </xf>
    <xf numFmtId="183" fontId="11" fillId="7" borderId="17" xfId="0" applyNumberFormat="1" applyFont="1" applyFill="1" applyBorder="1" applyAlignment="1">
      <alignment horizontal="right"/>
    </xf>
    <xf numFmtId="183" fontId="12" fillId="7" borderId="17" xfId="0" applyNumberFormat="1" applyFont="1" applyFill="1" applyBorder="1" applyAlignment="1">
      <alignment horizontal="right"/>
    </xf>
    <xf numFmtId="183" fontId="13" fillId="7" borderId="17" xfId="0" applyNumberFormat="1" applyFont="1" applyFill="1" applyBorder="1" applyAlignment="1">
      <alignment horizontal="right"/>
    </xf>
    <xf numFmtId="183" fontId="10" fillId="7" borderId="17" xfId="0" applyNumberFormat="1" applyFont="1" applyFill="1" applyBorder="1" applyAlignment="1">
      <alignment horizontal="right"/>
    </xf>
    <xf numFmtId="183" fontId="14" fillId="7" borderId="17" xfId="0" applyNumberFormat="1" applyFont="1" applyFill="1" applyBorder="1" applyAlignment="1">
      <alignment horizontal="right"/>
    </xf>
    <xf numFmtId="183" fontId="15" fillId="7" borderId="17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R28"/>
  <sheetViews>
    <sheetView tabSelected="1" zoomScale="60" zoomScaleNormal="60" zoomScaleSheetLayoutView="65" zoomScalePageLayoutView="0" workbookViewId="0" topLeftCell="A1">
      <selection activeCell="A3" sqref="A3:IV3"/>
    </sheetView>
  </sheetViews>
  <sheetFormatPr defaultColWidth="9.140625" defaultRowHeight="30" customHeight="1"/>
  <cols>
    <col min="1" max="3" width="5.7109375" style="1" customWidth="1"/>
    <col min="4" max="4" width="5.7109375" style="25" customWidth="1"/>
    <col min="5" max="5" width="69.7109375" style="1" customWidth="1"/>
    <col min="6" max="6" width="26.7109375" style="1" customWidth="1"/>
    <col min="7" max="7" width="33.00390625" style="1" customWidth="1"/>
    <col min="8" max="8" width="29.00390625" style="1" customWidth="1"/>
    <col min="9" max="9" width="26.8515625" style="9" customWidth="1"/>
    <col min="10" max="96" width="9.140625" style="25" customWidth="1"/>
    <col min="97" max="16384" width="9.140625" style="1" customWidth="1"/>
  </cols>
  <sheetData>
    <row r="2" ht="30" customHeight="1">
      <c r="F2" s="65" t="s">
        <v>37</v>
      </c>
    </row>
    <row r="3" ht="30" customHeight="1" thickBot="1">
      <c r="F3" s="65" t="s">
        <v>38</v>
      </c>
    </row>
    <row r="4" spans="1:9" ht="30" customHeight="1" thickBot="1">
      <c r="A4" s="3" t="s">
        <v>0</v>
      </c>
      <c r="B4" s="2" t="s">
        <v>1</v>
      </c>
      <c r="C4" s="3" t="s">
        <v>13</v>
      </c>
      <c r="D4" s="31" t="s">
        <v>14</v>
      </c>
      <c r="E4" s="3" t="s">
        <v>2</v>
      </c>
      <c r="F4" s="8" t="s">
        <v>30</v>
      </c>
      <c r="G4" s="8" t="s">
        <v>32</v>
      </c>
      <c r="H4" s="8" t="s">
        <v>31</v>
      </c>
      <c r="I4" s="10" t="s">
        <v>29</v>
      </c>
    </row>
    <row r="5" spans="1:9" ht="30" customHeight="1" thickBot="1">
      <c r="A5" s="2"/>
      <c r="B5" s="2"/>
      <c r="C5" s="2"/>
      <c r="D5" s="62"/>
      <c r="E5" s="2"/>
      <c r="F5" s="63" t="s">
        <v>33</v>
      </c>
      <c r="G5" s="63" t="s">
        <v>34</v>
      </c>
      <c r="H5" s="63" t="s">
        <v>36</v>
      </c>
      <c r="I5" s="64" t="s">
        <v>35</v>
      </c>
    </row>
    <row r="6" spans="1:9" s="25" customFormat="1" ht="30" customHeight="1">
      <c r="A6" s="21" t="s">
        <v>4</v>
      </c>
      <c r="B6" s="22"/>
      <c r="C6" s="22"/>
      <c r="D6" s="23"/>
      <c r="E6" s="24" t="s">
        <v>3</v>
      </c>
      <c r="F6" s="55">
        <v>400000</v>
      </c>
      <c r="G6" s="55">
        <v>400000</v>
      </c>
      <c r="H6" s="43">
        <v>500000</v>
      </c>
      <c r="I6" s="53">
        <f>H6-G6</f>
        <v>100000</v>
      </c>
    </row>
    <row r="7" spans="1:96" s="11" customFormat="1" ht="30" customHeight="1">
      <c r="A7" s="13"/>
      <c r="B7" s="26" t="s">
        <v>16</v>
      </c>
      <c r="C7" s="13"/>
      <c r="D7" s="27"/>
      <c r="E7" s="35" t="s">
        <v>5</v>
      </c>
      <c r="F7" s="56">
        <f aca="true" t="shared" si="0" ref="F7:G9">F6</f>
        <v>400000</v>
      </c>
      <c r="G7" s="56">
        <f t="shared" si="0"/>
        <v>400000</v>
      </c>
      <c r="H7" s="44">
        <f>H6</f>
        <v>500000</v>
      </c>
      <c r="I7" s="54">
        <f>H7-G7</f>
        <v>100000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</row>
    <row r="8" spans="1:96" s="16" customFormat="1" ht="30" customHeight="1">
      <c r="A8" s="15"/>
      <c r="B8" s="15"/>
      <c r="C8" s="13" t="s">
        <v>15</v>
      </c>
      <c r="D8" s="32"/>
      <c r="E8" s="35" t="s">
        <v>17</v>
      </c>
      <c r="F8" s="57">
        <f t="shared" si="0"/>
        <v>400000</v>
      </c>
      <c r="G8" s="57">
        <f t="shared" si="0"/>
        <v>400000</v>
      </c>
      <c r="H8" s="45">
        <f>H7</f>
        <v>500000</v>
      </c>
      <c r="I8" s="54">
        <f aca="true" t="shared" si="1" ref="I8:I21">H8-G8</f>
        <v>100000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</row>
    <row r="9" spans="1:9" ht="30" customHeight="1">
      <c r="A9" s="6"/>
      <c r="B9" s="13"/>
      <c r="C9" s="13"/>
      <c r="D9" s="33" t="s">
        <v>4</v>
      </c>
      <c r="E9" s="14" t="s">
        <v>18</v>
      </c>
      <c r="F9" s="58">
        <f t="shared" si="0"/>
        <v>400000</v>
      </c>
      <c r="G9" s="58">
        <f t="shared" si="0"/>
        <v>400000</v>
      </c>
      <c r="H9" s="46">
        <f>H8</f>
        <v>500000</v>
      </c>
      <c r="I9" s="54">
        <f t="shared" si="1"/>
        <v>100000</v>
      </c>
    </row>
    <row r="10" spans="1:96" s="12" customFormat="1" ht="30" customHeight="1">
      <c r="A10" s="28" t="s">
        <v>6</v>
      </c>
      <c r="B10" s="14"/>
      <c r="C10" s="35"/>
      <c r="D10" s="14"/>
      <c r="E10" s="29" t="s">
        <v>7</v>
      </c>
      <c r="F10" s="59">
        <v>1550000</v>
      </c>
      <c r="G10" s="59">
        <v>1550000</v>
      </c>
      <c r="H10" s="47">
        <v>1600000</v>
      </c>
      <c r="I10" s="54">
        <f t="shared" si="1"/>
        <v>50000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</row>
    <row r="11" spans="1:96" s="11" customFormat="1" ht="30" customHeight="1">
      <c r="A11" s="13"/>
      <c r="B11" s="26" t="s">
        <v>15</v>
      </c>
      <c r="C11" s="13"/>
      <c r="D11" s="27"/>
      <c r="E11" s="35" t="s">
        <v>8</v>
      </c>
      <c r="F11" s="60">
        <f aca="true" t="shared" si="2" ref="F11:H12">F10</f>
        <v>1550000</v>
      </c>
      <c r="G11" s="60">
        <f t="shared" si="2"/>
        <v>1550000</v>
      </c>
      <c r="H11" s="48">
        <f t="shared" si="2"/>
        <v>1600000</v>
      </c>
      <c r="I11" s="54">
        <f t="shared" si="1"/>
        <v>50000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</row>
    <row r="12" spans="1:96" s="16" customFormat="1" ht="30" customHeight="1">
      <c r="A12" s="15"/>
      <c r="B12" s="15"/>
      <c r="C12" s="13" t="s">
        <v>19</v>
      </c>
      <c r="D12" s="32"/>
      <c r="E12" s="36" t="s">
        <v>20</v>
      </c>
      <c r="F12" s="57">
        <f t="shared" si="2"/>
        <v>1550000</v>
      </c>
      <c r="G12" s="57">
        <f t="shared" si="2"/>
        <v>1550000</v>
      </c>
      <c r="H12" s="45">
        <f t="shared" si="2"/>
        <v>1600000</v>
      </c>
      <c r="I12" s="54">
        <f t="shared" si="1"/>
        <v>50000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</row>
    <row r="13" spans="1:9" ht="30" customHeight="1">
      <c r="A13" s="5"/>
      <c r="B13" s="13"/>
      <c r="C13" s="13"/>
      <c r="D13" s="33" t="s">
        <v>4</v>
      </c>
      <c r="E13" s="14" t="s">
        <v>22</v>
      </c>
      <c r="F13" s="58">
        <v>1000000</v>
      </c>
      <c r="G13" s="58">
        <v>1000000</v>
      </c>
      <c r="H13" s="46">
        <v>1000000</v>
      </c>
      <c r="I13" s="54">
        <f t="shared" si="1"/>
        <v>0</v>
      </c>
    </row>
    <row r="14" spans="1:9" ht="30" customHeight="1">
      <c r="A14" s="5"/>
      <c r="B14" s="14"/>
      <c r="C14" s="35"/>
      <c r="D14" s="33" t="s">
        <v>6</v>
      </c>
      <c r="E14" s="14" t="s">
        <v>23</v>
      </c>
      <c r="F14" s="58">
        <v>50000</v>
      </c>
      <c r="G14" s="58">
        <v>50000</v>
      </c>
      <c r="H14" s="46">
        <v>50000</v>
      </c>
      <c r="I14" s="54">
        <f t="shared" si="1"/>
        <v>0</v>
      </c>
    </row>
    <row r="15" spans="1:9" ht="30" customHeight="1">
      <c r="A15" s="6"/>
      <c r="B15" s="14"/>
      <c r="C15" s="35"/>
      <c r="D15" s="33" t="s">
        <v>21</v>
      </c>
      <c r="E15" s="36" t="s">
        <v>24</v>
      </c>
      <c r="F15" s="58">
        <v>250000</v>
      </c>
      <c r="G15" s="58">
        <v>250000</v>
      </c>
      <c r="H15" s="46">
        <v>300000</v>
      </c>
      <c r="I15" s="54">
        <f t="shared" si="1"/>
        <v>50000</v>
      </c>
    </row>
    <row r="16" spans="1:9" ht="30" customHeight="1">
      <c r="A16" s="6"/>
      <c r="B16" s="14"/>
      <c r="C16" s="35"/>
      <c r="D16" s="33" t="s">
        <v>9</v>
      </c>
      <c r="E16" s="14" t="s">
        <v>25</v>
      </c>
      <c r="F16" s="58"/>
      <c r="G16" s="58"/>
      <c r="H16" s="46"/>
      <c r="I16" s="54"/>
    </row>
    <row r="17" spans="1:9" ht="30" customHeight="1">
      <c r="A17" s="6"/>
      <c r="B17" s="14"/>
      <c r="C17" s="35"/>
      <c r="D17" s="14"/>
      <c r="E17" s="14" t="s">
        <v>26</v>
      </c>
      <c r="F17" s="58">
        <v>250000</v>
      </c>
      <c r="G17" s="58">
        <v>250000</v>
      </c>
      <c r="H17" s="46">
        <v>250000</v>
      </c>
      <c r="I17" s="54">
        <f t="shared" si="1"/>
        <v>0</v>
      </c>
    </row>
    <row r="18" spans="1:96" s="12" customFormat="1" ht="30" customHeight="1">
      <c r="A18" s="28" t="s">
        <v>9</v>
      </c>
      <c r="B18" s="14"/>
      <c r="C18" s="35"/>
      <c r="D18" s="14"/>
      <c r="E18" s="29" t="s">
        <v>10</v>
      </c>
      <c r="F18" s="59">
        <v>41500000</v>
      </c>
      <c r="G18" s="59">
        <v>41500000</v>
      </c>
      <c r="H18" s="47">
        <v>42925000</v>
      </c>
      <c r="I18" s="54">
        <f t="shared" si="1"/>
        <v>1425000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</row>
    <row r="19" spans="1:96" s="11" customFormat="1" ht="30" customHeight="1">
      <c r="A19" s="14"/>
      <c r="B19" s="30">
        <v>2</v>
      </c>
      <c r="C19" s="35"/>
      <c r="D19" s="14"/>
      <c r="E19" s="35" t="s">
        <v>11</v>
      </c>
      <c r="F19" s="61">
        <v>41500000</v>
      </c>
      <c r="G19" s="61">
        <v>41500000</v>
      </c>
      <c r="H19" s="49">
        <v>42925000</v>
      </c>
      <c r="I19" s="54">
        <f t="shared" si="1"/>
        <v>1425000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</row>
    <row r="20" spans="1:96" s="18" customFormat="1" ht="30" customHeight="1">
      <c r="A20" s="17"/>
      <c r="B20" s="17"/>
      <c r="C20" s="42">
        <v>1</v>
      </c>
      <c r="D20" s="17"/>
      <c r="E20" s="35" t="s">
        <v>27</v>
      </c>
      <c r="F20" s="59">
        <f aca="true" t="shared" si="3" ref="F20:H21">F19</f>
        <v>41500000</v>
      </c>
      <c r="G20" s="59">
        <f t="shared" si="3"/>
        <v>41500000</v>
      </c>
      <c r="H20" s="47">
        <f t="shared" si="3"/>
        <v>42925000</v>
      </c>
      <c r="I20" s="54">
        <f t="shared" si="1"/>
        <v>1425000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</row>
    <row r="21" spans="1:9" ht="30" customHeight="1" thickBot="1">
      <c r="A21" s="4"/>
      <c r="B21" s="4"/>
      <c r="C21" s="4"/>
      <c r="D21" s="34" t="s">
        <v>4</v>
      </c>
      <c r="E21" s="4" t="s">
        <v>28</v>
      </c>
      <c r="F21" s="59">
        <f t="shared" si="3"/>
        <v>41500000</v>
      </c>
      <c r="G21" s="59">
        <f t="shared" si="3"/>
        <v>41500000</v>
      </c>
      <c r="H21" s="47">
        <f t="shared" si="3"/>
        <v>42925000</v>
      </c>
      <c r="I21" s="54">
        <f t="shared" si="1"/>
        <v>1425000</v>
      </c>
    </row>
    <row r="22" spans="1:96" s="19" customFormat="1" ht="30" customHeight="1" thickBot="1">
      <c r="A22" s="39"/>
      <c r="B22" s="40"/>
      <c r="C22" s="40"/>
      <c r="D22" s="40"/>
      <c r="E22" s="50" t="s">
        <v>12</v>
      </c>
      <c r="F22" s="51">
        <f>F6+F10+F18</f>
        <v>43450000</v>
      </c>
      <c r="G22" s="51">
        <f>G6+G10+G18</f>
        <v>43450000</v>
      </c>
      <c r="H22" s="51">
        <f>H6+H10+H18</f>
        <v>45025000</v>
      </c>
      <c r="I22" s="52">
        <f>H22-G22</f>
        <v>1575000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</row>
    <row r="23" spans="1:5" ht="30" customHeight="1">
      <c r="A23" s="7"/>
      <c r="B23" s="7"/>
      <c r="C23" s="7"/>
      <c r="D23" s="20"/>
      <c r="E23" s="7"/>
    </row>
    <row r="24" ht="30" customHeight="1">
      <c r="D24" s="20"/>
    </row>
    <row r="25" ht="30" customHeight="1">
      <c r="H25" s="7"/>
    </row>
    <row r="26" ht="30" customHeight="1">
      <c r="H26" s="41">
        <f>H22-H10-H6</f>
        <v>42925000</v>
      </c>
    </row>
    <row r="27" ht="30" customHeight="1">
      <c r="H27" s="41">
        <f>H26-H22</f>
        <v>-2100000</v>
      </c>
    </row>
    <row r="28" ht="30" customHeight="1">
      <c r="H28" s="41">
        <v>0</v>
      </c>
    </row>
  </sheetData>
  <sheetProtection/>
  <printOptions/>
  <pageMargins left="0.15748031496062992" right="0.15748031496062992" top="1.4173228346456694" bottom="0.35433070866141736" header="0.5118110236220472" footer="0.2755905511811024"/>
  <pageSetup horizontalDpi="1200" verticalDpi="1200" orientation="landscape" paperSize="9" scale="65" r:id="rId1"/>
  <headerFooter alignWithMargins="0">
    <oddHeader>&amp;C&amp;"Arial,Kalın"&amp;20 13
"B"   C E T V E L İ   G E L İ R L E R
( Madde 3 )</oddHeader>
  </headerFooter>
  <colBreaks count="1" manualBreakCount="1">
    <brk id="10" min="1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</dc:creator>
  <cp:keywords/>
  <dc:description/>
  <cp:lastModifiedBy>pembe.unan</cp:lastModifiedBy>
  <cp:lastPrinted>2013-03-05T13:38:49Z</cp:lastPrinted>
  <dcterms:created xsi:type="dcterms:W3CDTF">2006-12-01T09:02:53Z</dcterms:created>
  <dcterms:modified xsi:type="dcterms:W3CDTF">2013-03-05T13:45:47Z</dcterms:modified>
  <cp:category/>
  <cp:version/>
  <cp:contentType/>
  <cp:contentStatus/>
</cp:coreProperties>
</file>