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Sheet1" sheetId="1" r:id="rId1"/>
    <sheet name="GELİRİN NEVİ 16. SAYFA  2011" sheetId="2" r:id="rId2"/>
  </sheets>
  <definedNames>
    <definedName name="_xlnm.Print_Area" localSheetId="1">'GELİRİN NEVİ 16. SAYFA  2011'!$A$2:$I$22</definedName>
  </definedNames>
  <calcPr fullCalcOnLoad="1"/>
</workbook>
</file>

<file path=xl/sharedStrings.xml><?xml version="1.0" encoding="utf-8"?>
<sst xmlns="http://schemas.openxmlformats.org/spreadsheetml/2006/main" count="39" uniqueCount="33">
  <si>
    <t>I</t>
  </si>
  <si>
    <t>II</t>
  </si>
  <si>
    <t>G E L İ R İ N   N E V İ</t>
  </si>
  <si>
    <t>VERGİ GELİRLERİ</t>
  </si>
  <si>
    <t>01</t>
  </si>
  <si>
    <t>SOSYAL GÜVENLİK KATKI PAYLARI</t>
  </si>
  <si>
    <t>02</t>
  </si>
  <si>
    <t>VERGİ DIŞI GELİRLER</t>
  </si>
  <si>
    <t>TEŞEBBÜS VE MÜLKİYET GELİRLERİ</t>
  </si>
  <si>
    <t>04</t>
  </si>
  <si>
    <t>ALINAN BAĞIŞ VE YARDIMLAR</t>
  </si>
  <si>
    <t>YURT İÇİNDEN</t>
  </si>
  <si>
    <t>GELİRLER TOPLAMI</t>
  </si>
  <si>
    <t>III</t>
  </si>
  <si>
    <t>IV</t>
  </si>
  <si>
    <t>1</t>
  </si>
  <si>
    <t>2</t>
  </si>
  <si>
    <t>Merkezi İdareden</t>
  </si>
  <si>
    <t>Emeklilik Yasası Gereğince Devlet Personelinin Katkısı</t>
  </si>
  <si>
    <t>6</t>
  </si>
  <si>
    <t>Diğer Hizmet Gelirleri</t>
  </si>
  <si>
    <t>03</t>
  </si>
  <si>
    <t>Reklam ve İlan Gelirleri</t>
  </si>
  <si>
    <t>Hizmet Karşılığı Gelirler</t>
  </si>
  <si>
    <t>Diğer Kurum Gelirleri</t>
  </si>
  <si>
    <t>Kamu, Özel Rd. ve TV.lerin Kuruluş ve Yayınları Gereğince</t>
  </si>
  <si>
    <t>Elde Edilecek Gelirler</t>
  </si>
  <si>
    <t>Cari</t>
  </si>
  <si>
    <t>Devlet Katkısı</t>
  </si>
  <si>
    <t>(+)ARTIŞ   (-)AZALIŞ</t>
  </si>
  <si>
    <t>2010 BÜTÇE GELİRİ</t>
  </si>
  <si>
    <t>2010BÜTÇE TADİL GELİRİ</t>
  </si>
  <si>
    <t>2011 BÜTÇE GELİRİ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</si>
</sst>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00000\-0000"/>
    <numFmt numFmtId="174" formatCode="0.00;[Red]0.00"/>
    <numFmt numFmtId="175" formatCode="#,##0;[Red]#,##0"/>
    <numFmt numFmtId="176" formatCode="0;[Red]0"/>
    <numFmt numFmtId="177" formatCode="#,##0.00_ ;\-#,##0.00\ "/>
    <numFmt numFmtId="178" formatCode="#,##0_ ;\-#,##0\ "/>
    <numFmt numFmtId="179" formatCode="#,##0.00;[Red]#,##0.00"/>
    <numFmt numFmtId="180" formatCode="\+#,##0;\-#,##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9"/>
      <name val="Arial"/>
      <family val="2"/>
    </font>
    <font>
      <b/>
      <sz val="14"/>
      <color indexed="57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78" fontId="2" fillId="0" borderId="11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5" fontId="5" fillId="0" borderId="14" xfId="0" applyNumberFormat="1" applyFont="1" applyFill="1" applyBorder="1" applyAlignment="1">
      <alignment horizontal="right"/>
    </xf>
    <xf numFmtId="175" fontId="7" fillId="0" borderId="15" xfId="0" applyNumberFormat="1" applyFont="1" applyFill="1" applyBorder="1" applyAlignment="1">
      <alignment horizontal="right"/>
    </xf>
    <xf numFmtId="175" fontId="10" fillId="0" borderId="15" xfId="0" applyNumberFormat="1" applyFont="1" applyFill="1" applyBorder="1" applyAlignment="1">
      <alignment horizontal="right"/>
    </xf>
    <xf numFmtId="175" fontId="1" fillId="0" borderId="15" xfId="0" applyNumberFormat="1" applyFont="1" applyFill="1" applyBorder="1" applyAlignment="1">
      <alignment horizontal="right"/>
    </xf>
    <xf numFmtId="175" fontId="5" fillId="0" borderId="15" xfId="0" applyNumberFormat="1" applyFont="1" applyFill="1" applyBorder="1" applyAlignment="1">
      <alignment horizontal="right"/>
    </xf>
    <xf numFmtId="175" fontId="6" fillId="0" borderId="15" xfId="0" applyNumberFormat="1" applyFont="1" applyFill="1" applyBorder="1" applyAlignment="1">
      <alignment horizontal="right"/>
    </xf>
    <xf numFmtId="175" fontId="11" fillId="0" borderId="15" xfId="0" applyNumberFormat="1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180" fontId="12" fillId="0" borderId="13" xfId="0" applyNumberFormat="1" applyFont="1" applyFill="1" applyBorder="1" applyAlignment="1">
      <alignment horizontal="right"/>
    </xf>
    <xf numFmtId="180" fontId="13" fillId="0" borderId="13" xfId="0" applyNumberFormat="1" applyFont="1" applyFill="1" applyBorder="1" applyAlignment="1">
      <alignment horizontal="right"/>
    </xf>
    <xf numFmtId="180" fontId="5" fillId="0" borderId="13" xfId="0" applyNumberFormat="1" applyFont="1" applyFill="1" applyBorder="1" applyAlignment="1">
      <alignment horizontal="right"/>
    </xf>
    <xf numFmtId="178" fontId="13" fillId="0" borderId="13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 horizontal="right"/>
    </xf>
    <xf numFmtId="180" fontId="2" fillId="37" borderId="11" xfId="0" applyNumberFormat="1" applyFont="1" applyFill="1" applyBorder="1" applyAlignment="1">
      <alignment horizontal="right"/>
    </xf>
    <xf numFmtId="175" fontId="2" fillId="37" borderId="11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right"/>
    </xf>
    <xf numFmtId="175" fontId="1" fillId="0" borderId="1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R27"/>
  <sheetViews>
    <sheetView tabSelected="1" view="pageBreakPreview" zoomScale="65" zoomScaleSheetLayoutView="65" zoomScalePageLayoutView="0" workbookViewId="0" topLeftCell="C4">
      <selection activeCell="K17" sqref="K17"/>
    </sheetView>
  </sheetViews>
  <sheetFormatPr defaultColWidth="9.140625" defaultRowHeight="30" customHeight="1"/>
  <cols>
    <col min="1" max="3" width="5.7109375" style="1" customWidth="1"/>
    <col min="4" max="4" width="5.7109375" style="25" customWidth="1"/>
    <col min="5" max="5" width="69.7109375" style="1" customWidth="1"/>
    <col min="6" max="6" width="26.7109375" style="1" customWidth="1"/>
    <col min="7" max="7" width="33.00390625" style="1" customWidth="1"/>
    <col min="8" max="8" width="29.8515625" style="1" customWidth="1"/>
    <col min="9" max="9" width="26.8515625" style="9" customWidth="1"/>
    <col min="10" max="96" width="9.140625" style="25" customWidth="1"/>
    <col min="97" max="16384" width="9.140625" style="1" customWidth="1"/>
  </cols>
  <sheetData>
    <row r="3" ht="30" customHeight="1" thickBot="1"/>
    <row r="4" spans="1:9" ht="30" customHeight="1" thickBot="1">
      <c r="A4" s="3" t="s">
        <v>0</v>
      </c>
      <c r="B4" s="2" t="s">
        <v>1</v>
      </c>
      <c r="C4" s="3" t="s">
        <v>13</v>
      </c>
      <c r="D4" s="32" t="s">
        <v>14</v>
      </c>
      <c r="E4" s="3" t="s">
        <v>2</v>
      </c>
      <c r="F4" s="8" t="s">
        <v>30</v>
      </c>
      <c r="G4" s="8" t="s">
        <v>31</v>
      </c>
      <c r="H4" s="8" t="s">
        <v>32</v>
      </c>
      <c r="I4" s="10" t="s">
        <v>29</v>
      </c>
    </row>
    <row r="5" spans="1:9" s="25" customFormat="1" ht="30" customHeight="1">
      <c r="A5" s="21" t="s">
        <v>4</v>
      </c>
      <c r="B5" s="22"/>
      <c r="C5" s="22"/>
      <c r="D5" s="23"/>
      <c r="E5" s="24" t="s">
        <v>3</v>
      </c>
      <c r="F5" s="42">
        <v>710000</v>
      </c>
      <c r="G5" s="42">
        <v>710000</v>
      </c>
      <c r="H5" s="42">
        <v>600000</v>
      </c>
      <c r="I5" s="49">
        <f>H6-G6</f>
        <v>-110000</v>
      </c>
    </row>
    <row r="6" spans="1:96" s="11" customFormat="1" ht="30" customHeight="1">
      <c r="A6" s="13"/>
      <c r="B6" s="26" t="s">
        <v>16</v>
      </c>
      <c r="C6" s="13"/>
      <c r="D6" s="27"/>
      <c r="E6" s="36" t="s">
        <v>5</v>
      </c>
      <c r="F6" s="43">
        <f aca="true" t="shared" si="0" ref="F6:G8">F5</f>
        <v>710000</v>
      </c>
      <c r="G6" s="43">
        <f t="shared" si="0"/>
        <v>710000</v>
      </c>
      <c r="H6" s="43">
        <f>H5</f>
        <v>600000</v>
      </c>
      <c r="I6" s="50">
        <f>H7-G7</f>
        <v>-110000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1:96" s="16" customFormat="1" ht="30" customHeight="1">
      <c r="A7" s="15"/>
      <c r="B7" s="15"/>
      <c r="C7" s="15" t="s">
        <v>15</v>
      </c>
      <c r="D7" s="33"/>
      <c r="E7" s="37" t="s">
        <v>17</v>
      </c>
      <c r="F7" s="44">
        <f t="shared" si="0"/>
        <v>710000</v>
      </c>
      <c r="G7" s="44">
        <f t="shared" si="0"/>
        <v>710000</v>
      </c>
      <c r="H7" s="44">
        <f>H6</f>
        <v>600000</v>
      </c>
      <c r="I7" s="50">
        <f aca="true" t="shared" si="1" ref="I7:I14">H8-G8</f>
        <v>-110000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</row>
    <row r="8" spans="1:9" ht="30" customHeight="1">
      <c r="A8" s="6"/>
      <c r="B8" s="13"/>
      <c r="C8" s="13"/>
      <c r="D8" s="34" t="s">
        <v>4</v>
      </c>
      <c r="E8" s="14" t="s">
        <v>18</v>
      </c>
      <c r="F8" s="45">
        <f t="shared" si="0"/>
        <v>710000</v>
      </c>
      <c r="G8" s="45">
        <f t="shared" si="0"/>
        <v>710000</v>
      </c>
      <c r="H8" s="45">
        <f>H7</f>
        <v>600000</v>
      </c>
      <c r="I8" s="50">
        <f t="shared" si="1"/>
        <v>-250000</v>
      </c>
    </row>
    <row r="9" spans="1:96" s="12" customFormat="1" ht="30" customHeight="1">
      <c r="A9" s="28" t="s">
        <v>6</v>
      </c>
      <c r="B9" s="14"/>
      <c r="C9" s="14"/>
      <c r="D9" s="14"/>
      <c r="E9" s="29" t="s">
        <v>7</v>
      </c>
      <c r="F9" s="46">
        <v>1900000</v>
      </c>
      <c r="G9" s="46">
        <v>1900000</v>
      </c>
      <c r="H9" s="46">
        <v>1650000</v>
      </c>
      <c r="I9" s="50">
        <f t="shared" si="1"/>
        <v>-250000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s="11" customFormat="1" ht="30" customHeight="1">
      <c r="A10" s="13"/>
      <c r="B10" s="26" t="s">
        <v>15</v>
      </c>
      <c r="C10" s="13"/>
      <c r="D10" s="27"/>
      <c r="E10" s="36" t="s">
        <v>8</v>
      </c>
      <c r="F10" s="47">
        <f aca="true" t="shared" si="2" ref="F10:H11">F9</f>
        <v>1900000</v>
      </c>
      <c r="G10" s="47">
        <f t="shared" si="2"/>
        <v>1900000</v>
      </c>
      <c r="H10" s="47">
        <f t="shared" si="2"/>
        <v>1650000</v>
      </c>
      <c r="I10" s="50">
        <f t="shared" si="1"/>
        <v>-250000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16" customFormat="1" ht="30" customHeight="1">
      <c r="A11" s="15"/>
      <c r="B11" s="15"/>
      <c r="C11" s="15" t="s">
        <v>19</v>
      </c>
      <c r="D11" s="33"/>
      <c r="E11" s="38" t="s">
        <v>20</v>
      </c>
      <c r="F11" s="44">
        <f t="shared" si="2"/>
        <v>1900000</v>
      </c>
      <c r="G11" s="44">
        <f t="shared" si="2"/>
        <v>1900000</v>
      </c>
      <c r="H11" s="44">
        <f t="shared" si="2"/>
        <v>1650000</v>
      </c>
      <c r="I11" s="50">
        <f t="shared" si="1"/>
        <v>-250000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</row>
    <row r="12" spans="1:9" ht="30" customHeight="1">
      <c r="A12" s="5"/>
      <c r="B12" s="13"/>
      <c r="C12" s="13"/>
      <c r="D12" s="34" t="s">
        <v>4</v>
      </c>
      <c r="E12" s="14" t="s">
        <v>22</v>
      </c>
      <c r="F12" s="45">
        <v>1250000</v>
      </c>
      <c r="G12" s="45">
        <v>1250000</v>
      </c>
      <c r="H12" s="45">
        <v>1000000</v>
      </c>
      <c r="I12" s="50">
        <f t="shared" si="1"/>
        <v>0</v>
      </c>
    </row>
    <row r="13" spans="1:9" ht="30" customHeight="1">
      <c r="A13" s="5"/>
      <c r="B13" s="14"/>
      <c r="C13" s="14"/>
      <c r="D13" s="34" t="s">
        <v>6</v>
      </c>
      <c r="E13" s="14" t="s">
        <v>23</v>
      </c>
      <c r="F13" s="45">
        <v>50000</v>
      </c>
      <c r="G13" s="45">
        <v>50000</v>
      </c>
      <c r="H13" s="45">
        <v>50000</v>
      </c>
      <c r="I13" s="50">
        <f t="shared" si="1"/>
        <v>0</v>
      </c>
    </row>
    <row r="14" spans="1:9" ht="30" customHeight="1">
      <c r="A14" s="6"/>
      <c r="B14" s="14"/>
      <c r="C14" s="14"/>
      <c r="D14" s="34" t="s">
        <v>21</v>
      </c>
      <c r="E14" s="39" t="s">
        <v>24</v>
      </c>
      <c r="F14" s="61">
        <v>300000</v>
      </c>
      <c r="G14" s="61">
        <v>300000</v>
      </c>
      <c r="H14" s="61">
        <v>300000</v>
      </c>
      <c r="I14" s="50">
        <f t="shared" si="1"/>
        <v>0</v>
      </c>
    </row>
    <row r="15" spans="1:9" ht="30" customHeight="1">
      <c r="A15" s="6"/>
      <c r="B15" s="14"/>
      <c r="C15" s="14"/>
      <c r="D15" s="34" t="s">
        <v>9</v>
      </c>
      <c r="E15" s="14" t="s">
        <v>25</v>
      </c>
      <c r="F15" s="61"/>
      <c r="G15" s="61"/>
      <c r="H15" s="61"/>
      <c r="I15" s="53"/>
    </row>
    <row r="16" spans="1:9" ht="30" customHeight="1">
      <c r="A16" s="6"/>
      <c r="B16" s="14"/>
      <c r="C16" s="14"/>
      <c r="D16" s="14"/>
      <c r="E16" s="14" t="s">
        <v>26</v>
      </c>
      <c r="F16" s="45">
        <v>300000</v>
      </c>
      <c r="G16" s="45">
        <v>300000</v>
      </c>
      <c r="H16" s="45">
        <v>300000</v>
      </c>
      <c r="I16" s="51">
        <f>H16-G16</f>
        <v>0</v>
      </c>
    </row>
    <row r="17" spans="1:96" s="12" customFormat="1" ht="30" customHeight="1">
      <c r="A17" s="28" t="s">
        <v>9</v>
      </c>
      <c r="B17" s="14"/>
      <c r="C17" s="14"/>
      <c r="D17" s="14"/>
      <c r="E17" s="29" t="s">
        <v>10</v>
      </c>
      <c r="F17" s="46">
        <v>39050000</v>
      </c>
      <c r="G17" s="46">
        <v>39050000</v>
      </c>
      <c r="H17" s="46">
        <v>40000000</v>
      </c>
      <c r="I17" s="52">
        <f>H17-G17</f>
        <v>950000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11" customFormat="1" ht="30" customHeight="1">
      <c r="A18" s="14"/>
      <c r="B18" s="30">
        <v>2</v>
      </c>
      <c r="C18" s="14"/>
      <c r="D18" s="14"/>
      <c r="E18" s="36" t="s">
        <v>11</v>
      </c>
      <c r="F18" s="48">
        <f aca="true" t="shared" si="3" ref="F18:G20">F17</f>
        <v>39050000</v>
      </c>
      <c r="G18" s="48">
        <f t="shared" si="3"/>
        <v>39050000</v>
      </c>
      <c r="H18" s="48">
        <f>H17</f>
        <v>40000000</v>
      </c>
      <c r="I18" s="50">
        <f>H18-G18</f>
        <v>950000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18" customFormat="1" ht="30" customHeight="1">
      <c r="A19" s="17"/>
      <c r="B19" s="17"/>
      <c r="C19" s="31">
        <v>1</v>
      </c>
      <c r="D19" s="17"/>
      <c r="E19" s="17" t="s">
        <v>27</v>
      </c>
      <c r="F19" s="46">
        <f t="shared" si="3"/>
        <v>39050000</v>
      </c>
      <c r="G19" s="46">
        <f t="shared" si="3"/>
        <v>39050000</v>
      </c>
      <c r="H19" s="46">
        <f>H18</f>
        <v>40000000</v>
      </c>
      <c r="I19" s="54">
        <f>H19-G19</f>
        <v>950000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</row>
    <row r="20" spans="1:9" ht="30" customHeight="1" thickBot="1">
      <c r="A20" s="4"/>
      <c r="B20" s="4"/>
      <c r="C20" s="4"/>
      <c r="D20" s="35" t="s">
        <v>4</v>
      </c>
      <c r="E20" s="4" t="s">
        <v>28</v>
      </c>
      <c r="F20" s="46">
        <f t="shared" si="3"/>
        <v>39050000</v>
      </c>
      <c r="G20" s="46">
        <f t="shared" si="3"/>
        <v>39050000</v>
      </c>
      <c r="H20" s="46">
        <f>H19</f>
        <v>40000000</v>
      </c>
      <c r="I20" s="54">
        <f>H20-G20</f>
        <v>950000</v>
      </c>
    </row>
    <row r="21" spans="1:96" s="19" customFormat="1" ht="30" customHeight="1" thickBot="1">
      <c r="A21" s="57"/>
      <c r="B21" s="58"/>
      <c r="C21" s="58"/>
      <c r="D21" s="58"/>
      <c r="E21" s="59" t="s">
        <v>12</v>
      </c>
      <c r="F21" s="56">
        <f>F5+F9+F17</f>
        <v>41660000</v>
      </c>
      <c r="G21" s="56">
        <f>G5+G9+G17</f>
        <v>41660000</v>
      </c>
      <c r="H21" s="56">
        <f>H5+H9+H17</f>
        <v>42250000</v>
      </c>
      <c r="I21" s="55">
        <f>H21-G21</f>
        <v>590000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5" ht="30" customHeight="1">
      <c r="A22" s="7"/>
      <c r="B22" s="7"/>
      <c r="C22" s="7"/>
      <c r="D22" s="20"/>
      <c r="E22" s="7"/>
    </row>
    <row r="23" ht="30" customHeight="1">
      <c r="D23" s="20"/>
    </row>
    <row r="24" ht="30" customHeight="1">
      <c r="H24" s="7"/>
    </row>
    <row r="25" ht="30" customHeight="1">
      <c r="H25" s="60">
        <f>H21-H9-H5</f>
        <v>40000000</v>
      </c>
    </row>
    <row r="26" ht="30" customHeight="1">
      <c r="H26" s="60">
        <f>H25-H21</f>
        <v>-2250000</v>
      </c>
    </row>
    <row r="27" ht="30" customHeight="1">
      <c r="H27" s="60">
        <v>0</v>
      </c>
    </row>
  </sheetData>
  <sheetProtection/>
  <printOptions/>
  <pageMargins left="0.52" right="0.43" top="1.43" bottom="0.984251968503937" header="0.5118110236220472" footer="0.5118110236220472"/>
  <pageSetup orientation="landscape" paperSize="9" scale="66" r:id="rId1"/>
  <headerFooter alignWithMargins="0">
    <oddHeader>&amp;C&amp;"Arial,Kalın"&amp;16 15
"B"   C E T V E L İ   G E L İ R L E R
( Madde 3 )</oddHeader>
  </headerFooter>
  <colBreaks count="1" manualBreakCount="1">
    <brk id="10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BRT_USER</cp:lastModifiedBy>
  <cp:lastPrinted>2010-09-29T09:50:38Z</cp:lastPrinted>
  <dcterms:created xsi:type="dcterms:W3CDTF">2006-12-01T09:02:53Z</dcterms:created>
  <dcterms:modified xsi:type="dcterms:W3CDTF">2010-11-25T11:41:52Z</dcterms:modified>
  <cp:category/>
  <cp:version/>
  <cp:contentType/>
  <cp:contentStatus/>
</cp:coreProperties>
</file>